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Выборы 2016\2022\Сайг СП\"/>
    </mc:Choice>
  </mc:AlternateContent>
  <bookViews>
    <workbookView xWindow="0" yWindow="0" windowWidth="19200" windowHeight="11595"/>
  </bookViews>
  <sheets>
    <sheet name="ФО" sheetId="3" r:id="rId1"/>
    <sheet name="Учет" sheetId="2" r:id="rId2"/>
    <sheet name="Опись" sheetId="4" r:id="rId3"/>
  </sheets>
  <definedNames>
    <definedName name="_ftn1" localSheetId="1">Учет!$A$45</definedName>
    <definedName name="_ftn2" localSheetId="1">Учет!$A$46</definedName>
    <definedName name="_ftn3" localSheetId="1">Учет!$A$47</definedName>
    <definedName name="_ftn4" localSheetId="1">Учет!$A$48</definedName>
    <definedName name="_ftnref1" localSheetId="1">Учет!$B$12</definedName>
    <definedName name="_ftnref2" localSheetId="1">Учет!$A$17</definedName>
    <definedName name="_ftnref3" localSheetId="1">Учет!$C$24</definedName>
    <definedName name="_ftnref4" localSheetId="1">Учет!$C$32</definedName>
  </definedNames>
  <calcPr calcId="152511"/>
</workbook>
</file>

<file path=xl/calcChain.xml><?xml version="1.0" encoding="utf-8"?>
<calcChain xmlns="http://schemas.openxmlformats.org/spreadsheetml/2006/main">
  <c r="A9" i="3" l="1"/>
  <c r="D38" i="3" l="1"/>
  <c r="D18" i="3"/>
  <c r="D16" i="3"/>
  <c r="D14" i="3" s="1"/>
  <c r="D15" i="2"/>
  <c r="D30" i="3"/>
  <c r="D27" i="3" s="1"/>
  <c r="D37" i="2"/>
  <c r="D36" i="3" l="1"/>
  <c r="D48" i="3" s="1"/>
</calcChain>
</file>

<file path=xl/sharedStrings.xml><?xml version="1.0" encoding="utf-8"?>
<sst xmlns="http://schemas.openxmlformats.org/spreadsheetml/2006/main" count="163" uniqueCount="144">
  <si>
    <t xml:space="preserve">УЧЕТ </t>
  </si>
  <si>
    <t>поступления  и расходования денежных средств избирательного фонда</t>
  </si>
  <si>
    <t>избирательного объединения, кандидата</t>
  </si>
  <si>
    <t>(наименование избирательной кампании)</t>
  </si>
  <si>
    <t>(наименование  избирательного объединения / фамилия, имя, отчество кандидата)</t>
  </si>
  <si>
    <t>(номер специального избирательного счета, наименование и адрес кредитной организации)</t>
  </si>
  <si>
    <r>
      <t>I</t>
    </r>
    <r>
      <rPr>
        <b/>
        <sz val="10"/>
        <color theme="1"/>
        <rFont val="Times New Roman"/>
        <family val="1"/>
        <charset val="204"/>
      </rPr>
      <t>. Поступило средств в избирательный фонд</t>
    </r>
  </si>
  <si>
    <t>Дата зачисления средств на счет</t>
  </si>
  <si>
    <t>Источник поступления средств*</t>
  </si>
  <si>
    <t>Шифр строки финансового отчета</t>
  </si>
  <si>
    <t>Сумма, руб.</t>
  </si>
  <si>
    <t>Документ, подтверждающий поступление средств</t>
  </si>
  <si>
    <t>Средства, поступившие с нарушением установленного порядка и подлежащие возврату, руб.</t>
  </si>
  <si>
    <t>Итого</t>
  </si>
  <si>
    <t>II. Возвращено денежных средств в избирательный фонд (в т.ч. ошибочно перечисленных, неиспользованных)**</t>
  </si>
  <si>
    <t>Дата возврата средств на счет</t>
  </si>
  <si>
    <t>Кому перечислены средства</t>
  </si>
  <si>
    <t>Возвращено средств на счет, руб.</t>
  </si>
  <si>
    <t>Основание возврата средств на счет</t>
  </si>
  <si>
    <t>Документ, подтверждающий возврат средств</t>
  </si>
  <si>
    <t>III. Возвращено, перечислено в доход областного  бюджета средств из избирательного фонда</t>
  </si>
  <si>
    <t>Дата возврата (перечисления) средств со счета</t>
  </si>
  <si>
    <t>Источник поступления средств***</t>
  </si>
  <si>
    <t>Возвращено, перечислено в доход областного бюджета средств, руб.</t>
  </si>
  <si>
    <t>Основание возврата (перечисления) средств</t>
  </si>
  <si>
    <t>Документ, подтверждающий возврат (перечисление) средств</t>
  </si>
  <si>
    <t>IV. Израсходовано средств из избирательного фонда</t>
  </si>
  <si>
    <t>Дата расходной операции</t>
  </si>
  <si>
    <t>Шифр строки финансового</t>
  </si>
  <si>
    <t>отчета****</t>
  </si>
  <si>
    <t>Виды расходов</t>
  </si>
  <si>
    <t>Документ, подтверждающий расход</t>
  </si>
  <si>
    <t>Основание для перечисления денежных средств</t>
  </si>
  <si>
    <t>Сумма ошибочно перечисленных, неиспользованных средств, возвращенных в фонд, руб.</t>
  </si>
  <si>
    <t>Сумма фактически израсходованных средств, руб.</t>
  </si>
  <si>
    <t>Уполномоченный представитель</t>
  </si>
  <si>
    <r>
      <t xml:space="preserve">избирательного объединения </t>
    </r>
    <r>
      <rPr>
        <sz val="12"/>
        <color theme="1"/>
        <rFont val="Times New Roman"/>
        <family val="1"/>
        <charset val="204"/>
      </rPr>
      <t xml:space="preserve">по финансовым вопросам / кандидат </t>
    </r>
  </si>
  <si>
    <t>МП</t>
  </si>
  <si>
    <t>(подпись, дата, инициалы, фамилия)</t>
  </si>
  <si>
    <t>* Для гражданина указываются фамилия, имя, отчество, дата рождения, адрес места жительства, серия и номер паспорта или заменяющего его документа, информация о гражданстве; для юридического лица – ИНН, наименование, дата регистрации, банковские реквизиты, отметка об отсутствии ограничений, предусмотренных пунктом 6 статьи 58 Федерального закона от 12 июня 2002 года № 67-ФЗ «Об основных гарантиях избирательных прав и права на участие в референдуме граждан Российской Федерации»; для собственных средств избирательного объединения указывается наименование регионального отделения политической партии (могут дополнительно указываться ИНН, банковские реквизиты); для собственных средств кандидата – фамилия, имя, отчество кандидата (могут дополнительно указываться дата рождения, адрес места жительства, серия и номер паспорта или заменяющего его документа, информация о гражданстве).</t>
  </si>
  <si>
    <t>** В финансовом отчете возвраты в фонд неиспользованных и ошибочно перечисленных денежных средств не отражаются.</t>
  </si>
  <si>
    <t>*** Для гражданина указываются фамилия, имя, отчество, адрес места жительства, серия и номер паспорта или заменяющего его документа; для юридического лица – ИНН, наименование, банковские реквизиты.</t>
  </si>
  <si>
    <t>**** По шифру строки в финансовом отчете указывается сумма фактически израсходованных средств.</t>
  </si>
  <si>
    <t xml:space="preserve"> о поступлении и расходовании средств избирательного фонда кандидата, </t>
  </si>
  <si>
    <t xml:space="preserve">Кандидат, избирательное объединение </t>
  </si>
  <si>
    <t>(Ф.И.О. кандидата или наименование избирательного объединения</t>
  </si>
  <si>
    <t xml:space="preserve"> наименование и номер избирательного округа, реквизиты счета)</t>
  </si>
  <si>
    <t>Строка финансового отчета</t>
  </si>
  <si>
    <t>Шифр строки</t>
  </si>
  <si>
    <t>Поступило средств в избирательный фонд, всего</t>
  </si>
  <si>
    <t>в том числе</t>
  </si>
  <si>
    <t>Поступило средств в установленном порядке для формирования избирательного фонда</t>
  </si>
  <si>
    <t>из них</t>
  </si>
  <si>
    <r>
      <t xml:space="preserve">Собственные средства </t>
    </r>
    <r>
      <rPr>
        <b/>
        <sz val="10"/>
        <color theme="1"/>
        <rFont val="Times New Roman"/>
        <family val="1"/>
        <charset val="204"/>
      </rPr>
      <t> </t>
    </r>
    <r>
      <rPr>
        <sz val="11"/>
        <color theme="1"/>
        <rFont val="Times New Roman"/>
        <family val="1"/>
        <charset val="204"/>
      </rPr>
      <t>избирательного объединения</t>
    </r>
    <r>
      <rPr>
        <sz val="10"/>
        <color theme="1"/>
        <rFont val="Times New Roman"/>
        <family val="1"/>
        <charset val="204"/>
      </rPr>
      <t> / кандидата</t>
    </r>
  </si>
  <si>
    <t>Средства, выделенные кандидату выдвинувшей его политической партией</t>
  </si>
  <si>
    <t>Добровольные пожертвования гражданина</t>
  </si>
  <si>
    <t>Добровольные пожертвования юридического лица</t>
  </si>
  <si>
    <t>Поступило в избирательный фонд денежных средств, подпадающих под действие п.8 ст. 60 № 147-ОЗ*</t>
  </si>
  <si>
    <r>
      <t xml:space="preserve">Собственные </t>
    </r>
    <r>
      <rPr>
        <sz val="11"/>
        <color theme="1"/>
        <rFont val="Times New Roman"/>
        <family val="1"/>
        <charset val="204"/>
      </rPr>
      <t>избирательного объединения</t>
    </r>
    <r>
      <rPr>
        <sz val="10"/>
        <color theme="1"/>
        <rFont val="Times New Roman"/>
        <family val="1"/>
        <charset val="204"/>
      </rPr>
      <t> / кандидата/ средства, выделенные кандидату выдвинувшей его политической партией</t>
    </r>
  </si>
  <si>
    <t>Средства гражданина</t>
  </si>
  <si>
    <t>Средства юридического лица</t>
  </si>
  <si>
    <t>Возвращено денежных средств из избирательного фонда, всего</t>
  </si>
  <si>
    <t>Перечислено в доход бюджета</t>
  </si>
  <si>
    <t>Возвращено денежных средств, поступивших с нарушением установленного порядка</t>
  </si>
  <si>
    <t>Гражданам, которым запрещено осуществлять пожертвования либо не указавшим обязательные сведения в платежном документе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</si>
  <si>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</si>
  <si>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 xml:space="preserve">Средств, поступивших с превышением предельного размера </t>
  </si>
  <si>
    <t>Возвращено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</si>
  <si>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</si>
  <si>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</si>
  <si>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Из них на оплату труда лиц, привлекаемых для сбора подписей избирателей</t>
  </si>
  <si>
    <t>На предвыборную агитацию через организации телерадиовещания</t>
  </si>
  <si>
    <t>На предвыборную агитацию через редакции периодических печатных изданий</t>
  </si>
  <si>
    <t>На выпуск и распространение печатных и иных агитационных материалов</t>
  </si>
  <si>
    <t>На проведение публичных массовых мероприятий</t>
  </si>
  <si>
    <t>На оплату работ (услуг) информационного и консультационного характера**</t>
  </si>
  <si>
    <t>На оплату других работ (услуг), выполненных (оказанных) юридическими лицами или гражданами РФ по договорам</t>
  </si>
  <si>
    <t>На оплату иных расходов, непосредственно связанных с проведением избирательной кампании</t>
  </si>
  <si>
    <r>
      <t>Распределено неизрасходованного остатка средств фонда пропорционально перечисленным в избирательный фонд</t>
    </r>
    <r>
      <rPr>
        <b/>
        <vertAlign val="superscript"/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 денежным средствам</t>
    </r>
  </si>
  <si>
    <r>
      <t xml:space="preserve">Остаток средств фонда на дату сдачи отчета (заверяется банковской справкой) </t>
    </r>
    <r>
      <rPr>
        <b/>
        <vertAlign val="subscript"/>
        <sz val="10"/>
        <color theme="1"/>
        <rFont val="Times New Roman"/>
        <family val="1"/>
        <charset val="204"/>
      </rPr>
      <t>(стр.280=стр.10-стр.100-стр.170-стр.270)</t>
    </r>
  </si>
  <si>
    <t xml:space="preserve">                                                                                                </t>
  </si>
  <si>
    <t xml:space="preserve"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 </t>
  </si>
  <si>
    <t xml:space="preserve">Уполномоченный представитель </t>
  </si>
  <si>
    <r>
      <t>избирательного объединения</t>
    </r>
    <r>
      <rPr>
        <sz val="12"/>
        <color theme="1"/>
        <rFont val="Times New Roman"/>
        <family val="1"/>
        <charset val="204"/>
      </rPr>
      <t xml:space="preserve"> по финансовым вопросам / кандидат</t>
    </r>
  </si>
  <si>
    <t>Примечание</t>
  </si>
  <si>
    <t>1.1.</t>
  </si>
  <si>
    <t>1.1.1.</t>
  </si>
  <si>
    <t>1.1.2.</t>
  </si>
  <si>
    <t>1.2.</t>
  </si>
  <si>
    <t>1.1.3.</t>
  </si>
  <si>
    <t>1.1.4.</t>
  </si>
  <si>
    <t>1.2.1.</t>
  </si>
  <si>
    <t>1.2.2.</t>
  </si>
  <si>
    <t>1.2..3</t>
  </si>
  <si>
    <t>2.1.</t>
  </si>
  <si>
    <t>2.2.</t>
  </si>
  <si>
    <t>2.2.1.</t>
  </si>
  <si>
    <t>2.2.2.</t>
  </si>
  <si>
    <t>2.2.3.</t>
  </si>
  <si>
    <t>2.2.4.</t>
  </si>
  <si>
    <t>3.1.</t>
  </si>
  <si>
    <t>3.1.1.</t>
  </si>
  <si>
    <t>3.2.</t>
  </si>
  <si>
    <t>3.3.</t>
  </si>
  <si>
    <t>3.4.</t>
  </si>
  <si>
    <t>3.5.</t>
  </si>
  <si>
    <t>3.6.</t>
  </si>
  <si>
    <t>3.7.</t>
  </si>
  <si>
    <t>3.8.</t>
  </si>
  <si>
    <t>Ф И Н А Н С О В Ы Й  О Т Ч Е Т   ИТОГОВЫЙ,</t>
  </si>
  <si>
    <t>Собственные средства кандидата</t>
  </si>
  <si>
    <t>ООО "СЕМАР"</t>
  </si>
  <si>
    <t>Оплата услуг по изготовлению подписных листов</t>
  </si>
  <si>
    <t>Опись</t>
  </si>
  <si>
    <t>документов и материалов, прилагаемых к итоговому финансовому отчету избирательного объединения/кандидата при проведении выборов депутатов Законодательной Думы Томской области</t>
  </si>
  <si>
    <t>№</t>
  </si>
  <si>
    <t>п/п</t>
  </si>
  <si>
    <t>Наименование</t>
  </si>
  <si>
    <t>Дата</t>
  </si>
  <si>
    <t>документа</t>
  </si>
  <si>
    <t>Количество</t>
  </si>
  <si>
    <t>листов</t>
  </si>
  <si>
    <t>Место</t>
  </si>
  <si>
    <t>нахождения</t>
  </si>
  <si>
    <t>документа (папка, том, страница)</t>
  </si>
  <si>
    <t xml:space="preserve">Уполномоченный представитель избирательного объединения по финансовым вопросам/кандидат </t>
  </si>
  <si>
    <t>1.</t>
  </si>
  <si>
    <t>Учет поступления  и расходования денежных средств избирательного фонда</t>
  </si>
  <si>
    <t>Договор</t>
  </si>
  <si>
    <t>Акт</t>
  </si>
  <si>
    <t>Справка банка о закрытии счета</t>
  </si>
  <si>
    <t>Банковский ордер №</t>
  </si>
  <si>
    <t>пп №</t>
  </si>
  <si>
    <t>Счет №</t>
  </si>
  <si>
    <t>Банковский ордер №___ от _______.2021</t>
  </si>
  <si>
    <t>пп __ от ____2021</t>
  </si>
  <si>
    <t>Счет №___ от ____.21, договор от ________.21</t>
  </si>
  <si>
    <t xml:space="preserve">избирательного объединения по выборам </t>
  </si>
  <si>
    <t>Муниципальная избирательная комиссия Белоярского городского поселения</t>
  </si>
  <si>
    <t>Главы Сайгинского сельского поселения</t>
  </si>
  <si>
    <t>Выборы Главы Сайгинского сельского поселения</t>
  </si>
  <si>
    <t>р/с 40810.810.0.64009000144, Томское ОСБ №8616/0190 Верхнекетский р-н, р.п. Белый Яр, Гагарина, 51</t>
  </si>
  <si>
    <t>ЧЕРНЫШЕВА НАДЕЖДА АЛЕКСАНДРОВНА</t>
  </si>
  <si>
    <t>Н.А. Чернышева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</si>
</sst>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8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vertAlign val="subscript"/>
      <sz val="10"/>
      <color theme="1"/>
      <name val="Times New Roman"/>
      <family val="1"/>
      <charset val="204"/>
    </font>
    <font>
      <b/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9">
    <xf numFmtId="0" fontId="0" fillId="0" borderId="0" xfId="0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0" borderId="0" xfId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12" fillId="0" borderId="2" xfId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4" fontId="6" fillId="0" borderId="2" xfId="0" applyNumberFormat="1" applyFont="1" applyBorder="1" applyAlignment="1">
      <alignment vertical="center" wrapText="1"/>
    </xf>
    <xf numFmtId="2" fontId="6" fillId="0" borderId="2" xfId="0" applyNumberFormat="1" applyFont="1" applyBorder="1" applyAlignment="1">
      <alignment vertical="center" wrapText="1"/>
    </xf>
    <xf numFmtId="2" fontId="4" fillId="0" borderId="2" xfId="0" applyNumberFormat="1" applyFont="1" applyBorder="1" applyAlignment="1">
      <alignment horizontal="right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2" fillId="2" borderId="2" xfId="1" applyFill="1" applyBorder="1" applyAlignment="1">
      <alignment horizontal="justify" vertical="center" wrapText="1"/>
    </xf>
    <xf numFmtId="0" fontId="1" fillId="0" borderId="2" xfId="0" applyNumberFormat="1" applyFont="1" applyBorder="1" applyAlignment="1">
      <alignment horizontal="justify" vertical="center" wrapText="1"/>
    </xf>
    <xf numFmtId="16" fontId="5" fillId="0" borderId="2" xfId="0" applyNumberFormat="1" applyFont="1" applyBorder="1" applyAlignment="1">
      <alignment horizontal="justify" vertical="center" wrapText="1"/>
    </xf>
    <xf numFmtId="0" fontId="5" fillId="0" borderId="2" xfId="0" applyNumberFormat="1" applyFont="1" applyBorder="1" applyAlignment="1">
      <alignment horizontal="justify" vertical="center" wrapText="1"/>
    </xf>
    <xf numFmtId="0" fontId="14" fillId="2" borderId="2" xfId="1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0" fillId="0" borderId="1" xfId="0" applyBorder="1"/>
    <xf numFmtId="0" fontId="1" fillId="0" borderId="2" xfId="0" applyFont="1" applyBorder="1" applyAlignment="1">
      <alignment horizontal="right" vertical="center" wrapText="1"/>
    </xf>
    <xf numFmtId="2" fontId="5" fillId="0" borderId="2" xfId="0" applyNumberFormat="1" applyFont="1" applyBorder="1" applyAlignment="1">
      <alignment horizontal="right" vertical="center" wrapText="1"/>
    </xf>
    <xf numFmtId="2" fontId="1" fillId="0" borderId="2" xfId="0" applyNumberFormat="1" applyFont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horizontal="right" vertical="center" wrapText="1"/>
    </xf>
    <xf numFmtId="2" fontId="5" fillId="2" borderId="2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21" fillId="0" borderId="0" xfId="0" applyFont="1"/>
    <xf numFmtId="14" fontId="11" fillId="0" borderId="2" xfId="0" applyNumberFormat="1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12" fillId="0" borderId="0" xfId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14" fontId="11" fillId="0" borderId="1" xfId="0" applyNumberFormat="1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topLeftCell="A40" workbookViewId="0">
      <selection activeCell="F64" sqref="F64"/>
    </sheetView>
  </sheetViews>
  <sheetFormatPr defaultRowHeight="15" x14ac:dyDescent="0.25"/>
  <cols>
    <col min="1" max="1" width="5.42578125" customWidth="1"/>
    <col min="2" max="2" width="43" customWidth="1"/>
    <col min="4" max="4" width="11.28515625" bestFit="1" customWidth="1"/>
    <col min="5" max="5" width="11.7109375" customWidth="1"/>
  </cols>
  <sheetData>
    <row r="1" spans="1:5" x14ac:dyDescent="0.25">
      <c r="A1" s="72" t="s">
        <v>109</v>
      </c>
      <c r="B1" s="72"/>
      <c r="C1" s="72"/>
      <c r="D1" s="72"/>
      <c r="E1" s="72"/>
    </row>
    <row r="2" spans="1:5" x14ac:dyDescent="0.25">
      <c r="A2" s="72" t="s">
        <v>43</v>
      </c>
      <c r="B2" s="72"/>
      <c r="C2" s="72"/>
      <c r="D2" s="72"/>
      <c r="E2" s="72"/>
    </row>
    <row r="3" spans="1:5" x14ac:dyDescent="0.25">
      <c r="A3" s="72" t="s">
        <v>137</v>
      </c>
      <c r="B3" s="72"/>
      <c r="C3" s="72"/>
      <c r="D3" s="72"/>
      <c r="E3" s="72"/>
    </row>
    <row r="4" spans="1:5" x14ac:dyDescent="0.25">
      <c r="A4" s="72" t="s">
        <v>139</v>
      </c>
      <c r="B4" s="72"/>
      <c r="C4" s="72"/>
      <c r="D4" s="72"/>
      <c r="E4" s="72"/>
    </row>
    <row r="5" spans="1:5" x14ac:dyDescent="0.25">
      <c r="A5" s="70" t="s">
        <v>44</v>
      </c>
      <c r="B5" s="70"/>
      <c r="C5" s="70"/>
      <c r="D5" s="70"/>
      <c r="E5" s="70"/>
    </row>
    <row r="6" spans="1:5" x14ac:dyDescent="0.25">
      <c r="A6" s="71" t="s">
        <v>142</v>
      </c>
      <c r="B6" s="71"/>
      <c r="C6" s="71"/>
      <c r="D6" s="71"/>
      <c r="E6" s="71"/>
    </row>
    <row r="7" spans="1:5" x14ac:dyDescent="0.25">
      <c r="A7" s="70" t="s">
        <v>45</v>
      </c>
      <c r="B7" s="70"/>
      <c r="C7" s="70"/>
      <c r="D7" s="70"/>
      <c r="E7" s="70"/>
    </row>
    <row r="8" spans="1:5" ht="28.5" customHeight="1" x14ac:dyDescent="0.25">
      <c r="A8" s="74" t="s">
        <v>138</v>
      </c>
      <c r="B8" s="74"/>
      <c r="C8" s="74"/>
      <c r="D8" s="74"/>
      <c r="E8" s="74"/>
    </row>
    <row r="9" spans="1:5" ht="28.5" customHeight="1" x14ac:dyDescent="0.25">
      <c r="A9" s="75" t="str">
        <f>Учет!A8</f>
        <v>р/с 40810.810.0.64009000144, Томское ОСБ №8616/0190 Верхнекетский р-н, р.п. Белый Яр, Гагарина, 51</v>
      </c>
      <c r="B9" s="75"/>
      <c r="C9" s="75"/>
      <c r="D9" s="75"/>
      <c r="E9" s="75"/>
    </row>
    <row r="10" spans="1:5" x14ac:dyDescent="0.25">
      <c r="A10" s="76" t="s">
        <v>46</v>
      </c>
      <c r="B10" s="76"/>
      <c r="C10" s="76"/>
      <c r="D10" s="76"/>
      <c r="E10" s="76"/>
    </row>
    <row r="11" spans="1:5" x14ac:dyDescent="0.25">
      <c r="A11" s="30"/>
    </row>
    <row r="12" spans="1:5" ht="25.5" x14ac:dyDescent="0.25">
      <c r="A12" s="73" t="s">
        <v>47</v>
      </c>
      <c r="B12" s="73"/>
      <c r="C12" s="34" t="s">
        <v>48</v>
      </c>
      <c r="D12" s="34" t="s">
        <v>10</v>
      </c>
      <c r="E12" s="34" t="s">
        <v>84</v>
      </c>
    </row>
    <row r="13" spans="1:5" x14ac:dyDescent="0.25">
      <c r="A13" s="66">
        <v>1</v>
      </c>
      <c r="B13" s="66"/>
      <c r="C13" s="32">
        <v>2</v>
      </c>
      <c r="D13" s="32">
        <v>3</v>
      </c>
      <c r="E13" s="32">
        <v>4</v>
      </c>
    </row>
    <row r="14" spans="1:5" x14ac:dyDescent="0.25">
      <c r="A14" s="33">
        <v>1</v>
      </c>
      <c r="B14" s="33" t="s">
        <v>49</v>
      </c>
      <c r="C14" s="34">
        <v>10</v>
      </c>
      <c r="D14" s="48">
        <f>D16+D22</f>
        <v>0</v>
      </c>
      <c r="E14" s="33"/>
    </row>
    <row r="15" spans="1:5" x14ac:dyDescent="0.25">
      <c r="A15" s="65" t="s">
        <v>50</v>
      </c>
      <c r="B15" s="65"/>
      <c r="C15" s="65"/>
      <c r="D15" s="65"/>
      <c r="E15" s="65"/>
    </row>
    <row r="16" spans="1:5" ht="25.5" x14ac:dyDescent="0.25">
      <c r="A16" s="41" t="s">
        <v>85</v>
      </c>
      <c r="B16" s="33" t="s">
        <v>51</v>
      </c>
      <c r="C16" s="34">
        <v>20</v>
      </c>
      <c r="D16" s="48">
        <f>D18+D19+D20+D21</f>
        <v>0</v>
      </c>
      <c r="E16" s="33"/>
    </row>
    <row r="17" spans="1:5" x14ac:dyDescent="0.25">
      <c r="A17" s="65" t="s">
        <v>52</v>
      </c>
      <c r="B17" s="65"/>
      <c r="C17" s="65"/>
      <c r="D17" s="65"/>
      <c r="E17" s="65"/>
    </row>
    <row r="18" spans="1:5" ht="30" x14ac:dyDescent="0.25">
      <c r="A18" s="40" t="s">
        <v>86</v>
      </c>
      <c r="B18" s="37" t="s">
        <v>53</v>
      </c>
      <c r="C18" s="32">
        <v>30</v>
      </c>
      <c r="D18" s="49">
        <f>Учет!D14</f>
        <v>0</v>
      </c>
      <c r="E18" s="36"/>
    </row>
    <row r="19" spans="1:5" ht="25.5" x14ac:dyDescent="0.25">
      <c r="A19" s="40" t="s">
        <v>87</v>
      </c>
      <c r="B19" s="37" t="s">
        <v>54</v>
      </c>
      <c r="C19" s="38">
        <v>40</v>
      </c>
      <c r="D19" s="50"/>
      <c r="E19" s="37"/>
    </row>
    <row r="20" spans="1:5" x14ac:dyDescent="0.25">
      <c r="A20" s="40" t="s">
        <v>89</v>
      </c>
      <c r="B20" s="37" t="s">
        <v>55</v>
      </c>
      <c r="C20" s="38">
        <v>50</v>
      </c>
      <c r="D20" s="50"/>
      <c r="E20" s="37"/>
    </row>
    <row r="21" spans="1:5" x14ac:dyDescent="0.25">
      <c r="A21" s="40" t="s">
        <v>90</v>
      </c>
      <c r="B21" s="37" t="s">
        <v>56</v>
      </c>
      <c r="C21" s="38">
        <v>60</v>
      </c>
      <c r="D21" s="50"/>
      <c r="E21" s="37"/>
    </row>
    <row r="22" spans="1:5" ht="44.25" customHeight="1" x14ac:dyDescent="0.25">
      <c r="A22" s="42" t="s">
        <v>88</v>
      </c>
      <c r="B22" s="43" t="s">
        <v>57</v>
      </c>
      <c r="C22" s="44">
        <v>70</v>
      </c>
      <c r="D22" s="51"/>
      <c r="E22" s="45"/>
    </row>
    <row r="23" spans="1:5" x14ac:dyDescent="0.25">
      <c r="A23" s="65" t="s">
        <v>52</v>
      </c>
      <c r="B23" s="65"/>
      <c r="C23" s="65"/>
      <c r="D23" s="65"/>
      <c r="E23" s="65"/>
    </row>
    <row r="24" spans="1:5" ht="42.75" x14ac:dyDescent="0.25">
      <c r="A24" s="40" t="s">
        <v>91</v>
      </c>
      <c r="B24" s="36" t="s">
        <v>58</v>
      </c>
      <c r="C24" s="32">
        <v>80</v>
      </c>
      <c r="D24" s="47"/>
      <c r="E24" s="36"/>
    </row>
    <row r="25" spans="1:5" x14ac:dyDescent="0.25">
      <c r="A25" s="40" t="s">
        <v>92</v>
      </c>
      <c r="B25" s="36" t="s">
        <v>59</v>
      </c>
      <c r="C25" s="32">
        <v>90</v>
      </c>
      <c r="D25" s="47"/>
      <c r="E25" s="36"/>
    </row>
    <row r="26" spans="1:5" x14ac:dyDescent="0.25">
      <c r="A26" s="40" t="s">
        <v>93</v>
      </c>
      <c r="B26" s="36" t="s">
        <v>60</v>
      </c>
      <c r="C26" s="32">
        <v>100</v>
      </c>
      <c r="D26" s="47"/>
      <c r="E26" s="36"/>
    </row>
    <row r="27" spans="1:5" ht="25.5" x14ac:dyDescent="0.25">
      <c r="A27" s="33">
        <v>2</v>
      </c>
      <c r="B27" s="33" t="s">
        <v>61</v>
      </c>
      <c r="C27" s="34">
        <v>110</v>
      </c>
      <c r="D27" s="35">
        <f>D29+D30</f>
        <v>0</v>
      </c>
      <c r="E27" s="33"/>
    </row>
    <row r="28" spans="1:5" x14ac:dyDescent="0.25">
      <c r="A28" s="65" t="s">
        <v>50</v>
      </c>
      <c r="B28" s="65"/>
      <c r="C28" s="65"/>
      <c r="D28" s="65"/>
      <c r="E28" s="65"/>
    </row>
    <row r="29" spans="1:5" x14ac:dyDescent="0.25">
      <c r="A29" s="40" t="s">
        <v>94</v>
      </c>
      <c r="B29" s="36" t="s">
        <v>62</v>
      </c>
      <c r="C29" s="32">
        <v>120</v>
      </c>
      <c r="D29" s="47"/>
      <c r="E29" s="36"/>
    </row>
    <row r="30" spans="1:5" ht="25.5" x14ac:dyDescent="0.25">
      <c r="A30" s="40" t="s">
        <v>95</v>
      </c>
      <c r="B30" s="36" t="s">
        <v>63</v>
      </c>
      <c r="C30" s="32">
        <v>130</v>
      </c>
      <c r="D30" s="47">
        <f>D32+D33+D34+D35</f>
        <v>0</v>
      </c>
      <c r="E30" s="36"/>
    </row>
    <row r="31" spans="1:5" x14ac:dyDescent="0.25">
      <c r="A31" s="65" t="s">
        <v>52</v>
      </c>
      <c r="B31" s="65"/>
      <c r="C31" s="65"/>
      <c r="D31" s="65"/>
      <c r="E31" s="65"/>
    </row>
    <row r="32" spans="1:5" ht="38.25" x14ac:dyDescent="0.25">
      <c r="A32" s="40" t="s">
        <v>96</v>
      </c>
      <c r="B32" s="36" t="s">
        <v>64</v>
      </c>
      <c r="C32" s="32">
        <v>140</v>
      </c>
      <c r="D32" s="47"/>
      <c r="E32" s="36"/>
    </row>
    <row r="33" spans="1:5" ht="38.25" x14ac:dyDescent="0.25">
      <c r="A33" s="40" t="s">
        <v>97</v>
      </c>
      <c r="B33" s="36" t="s">
        <v>65</v>
      </c>
      <c r="C33" s="32">
        <v>150</v>
      </c>
      <c r="D33" s="47"/>
      <c r="E33" s="36"/>
    </row>
    <row r="34" spans="1:5" ht="25.5" x14ac:dyDescent="0.25">
      <c r="A34" s="40" t="s">
        <v>98</v>
      </c>
      <c r="B34" s="36" t="s">
        <v>66</v>
      </c>
      <c r="C34" s="32">
        <v>160</v>
      </c>
      <c r="D34" s="47"/>
      <c r="E34" s="36"/>
    </row>
    <row r="35" spans="1:5" ht="25.5" x14ac:dyDescent="0.25">
      <c r="A35" s="40" t="s">
        <v>99</v>
      </c>
      <c r="B35" s="36" t="s">
        <v>67</v>
      </c>
      <c r="C35" s="32">
        <v>170</v>
      </c>
      <c r="D35" s="47"/>
      <c r="E35" s="36"/>
    </row>
    <row r="36" spans="1:5" x14ac:dyDescent="0.25">
      <c r="A36" s="33">
        <v>3</v>
      </c>
      <c r="B36" s="33" t="s">
        <v>68</v>
      </c>
      <c r="C36" s="34">
        <v>180</v>
      </c>
      <c r="D36" s="35">
        <f>D38+D40+D41+D42+D43+D44+D45+D46</f>
        <v>0</v>
      </c>
      <c r="E36" s="33"/>
    </row>
    <row r="37" spans="1:5" x14ac:dyDescent="0.25">
      <c r="A37" s="65" t="s">
        <v>50</v>
      </c>
      <c r="B37" s="65"/>
      <c r="C37" s="65"/>
      <c r="D37" s="65"/>
      <c r="E37" s="65"/>
    </row>
    <row r="38" spans="1:5" x14ac:dyDescent="0.25">
      <c r="A38" s="40" t="s">
        <v>100</v>
      </c>
      <c r="B38" s="36" t="s">
        <v>69</v>
      </c>
      <c r="C38" s="32">
        <v>190</v>
      </c>
      <c r="D38" s="49">
        <f>Учет!D34+Учет!D35</f>
        <v>0</v>
      </c>
      <c r="E38" s="36"/>
    </row>
    <row r="39" spans="1:5" ht="25.5" x14ac:dyDescent="0.25">
      <c r="A39" s="40" t="s">
        <v>101</v>
      </c>
      <c r="B39" s="36" t="s">
        <v>70</v>
      </c>
      <c r="C39" s="32">
        <v>200</v>
      </c>
      <c r="D39" s="47"/>
      <c r="E39" s="36"/>
    </row>
    <row r="40" spans="1:5" ht="25.5" x14ac:dyDescent="0.25">
      <c r="A40" s="40" t="s">
        <v>102</v>
      </c>
      <c r="B40" s="36" t="s">
        <v>71</v>
      </c>
      <c r="C40" s="32">
        <v>210</v>
      </c>
      <c r="D40" s="47"/>
      <c r="E40" s="36"/>
    </row>
    <row r="41" spans="1:5" ht="25.5" x14ac:dyDescent="0.25">
      <c r="A41" s="40" t="s">
        <v>103</v>
      </c>
      <c r="B41" s="36" t="s">
        <v>72</v>
      </c>
      <c r="C41" s="32">
        <v>220</v>
      </c>
      <c r="D41" s="49"/>
      <c r="E41" s="36"/>
    </row>
    <row r="42" spans="1:5" ht="25.5" x14ac:dyDescent="0.25">
      <c r="A42" s="40" t="s">
        <v>104</v>
      </c>
      <c r="B42" s="36" t="s">
        <v>73</v>
      </c>
      <c r="C42" s="32">
        <v>230</v>
      </c>
      <c r="D42" s="49"/>
      <c r="E42" s="36"/>
    </row>
    <row r="43" spans="1:5" x14ac:dyDescent="0.25">
      <c r="A43" s="40" t="s">
        <v>105</v>
      </c>
      <c r="B43" s="36" t="s">
        <v>74</v>
      </c>
      <c r="C43" s="32">
        <v>240</v>
      </c>
      <c r="D43" s="47"/>
      <c r="E43" s="36"/>
    </row>
    <row r="44" spans="1:5" ht="30" x14ac:dyDescent="0.25">
      <c r="A44" s="40" t="s">
        <v>106</v>
      </c>
      <c r="B44" s="39" t="s">
        <v>75</v>
      </c>
      <c r="C44" s="32">
        <v>250</v>
      </c>
      <c r="D44" s="47"/>
      <c r="E44" s="36"/>
    </row>
    <row r="45" spans="1:5" ht="38.25" x14ac:dyDescent="0.25">
      <c r="A45" s="40" t="s">
        <v>107</v>
      </c>
      <c r="B45" s="36" t="s">
        <v>76</v>
      </c>
      <c r="C45" s="32">
        <v>260</v>
      </c>
      <c r="D45" s="49"/>
      <c r="E45" s="36"/>
    </row>
    <row r="46" spans="1:5" ht="38.25" x14ac:dyDescent="0.25">
      <c r="A46" s="40" t="s">
        <v>108</v>
      </c>
      <c r="B46" s="36" t="s">
        <v>77</v>
      </c>
      <c r="C46" s="32">
        <v>270</v>
      </c>
      <c r="D46" s="49"/>
      <c r="E46" s="36"/>
    </row>
    <row r="47" spans="1:5" ht="41.25" x14ac:dyDescent="0.25">
      <c r="A47" s="42">
        <v>4</v>
      </c>
      <c r="B47" s="33" t="s">
        <v>78</v>
      </c>
      <c r="C47" s="34">
        <v>280</v>
      </c>
      <c r="D47" s="35"/>
      <c r="E47" s="33"/>
    </row>
    <row r="48" spans="1:5" ht="41.25" x14ac:dyDescent="0.25">
      <c r="A48" s="42">
        <v>5</v>
      </c>
      <c r="B48" s="33" t="s">
        <v>79</v>
      </c>
      <c r="C48" s="34">
        <v>290</v>
      </c>
      <c r="D48" s="35">
        <f>D14-D27-D36-D47</f>
        <v>0</v>
      </c>
      <c r="E48" s="33"/>
    </row>
    <row r="49" spans="1:6" ht="15.75" x14ac:dyDescent="0.25">
      <c r="A49" s="31" t="s">
        <v>80</v>
      </c>
    </row>
    <row r="50" spans="1:6" ht="44.25" customHeight="1" x14ac:dyDescent="0.25">
      <c r="A50" s="67" t="s">
        <v>81</v>
      </c>
      <c r="B50" s="67"/>
      <c r="C50" s="67"/>
      <c r="D50" s="67"/>
      <c r="E50" s="67"/>
    </row>
    <row r="51" spans="1:6" ht="19.5" customHeight="1" x14ac:dyDescent="0.25">
      <c r="A51" s="68" t="s">
        <v>82</v>
      </c>
      <c r="B51" s="68"/>
      <c r="C51" s="11"/>
      <c r="D51" s="8"/>
    </row>
    <row r="52" spans="1:6" ht="30" customHeight="1" x14ac:dyDescent="0.25">
      <c r="A52" s="68" t="s">
        <v>83</v>
      </c>
      <c r="B52" s="68"/>
      <c r="C52" s="11" t="s">
        <v>37</v>
      </c>
      <c r="D52" s="8"/>
    </row>
    <row r="53" spans="1:6" ht="15.75" x14ac:dyDescent="0.25">
      <c r="A53" s="9"/>
      <c r="B53" s="8"/>
      <c r="C53" s="11"/>
      <c r="D53" s="88">
        <v>44850</v>
      </c>
      <c r="E53" s="46" t="s">
        <v>143</v>
      </c>
    </row>
    <row r="54" spans="1:6" ht="24" customHeight="1" x14ac:dyDescent="0.25">
      <c r="A54" s="10"/>
      <c r="B54" s="8"/>
      <c r="C54" s="11"/>
      <c r="D54" s="69" t="s">
        <v>38</v>
      </c>
      <c r="E54" s="69"/>
      <c r="F54" s="69"/>
    </row>
  </sheetData>
  <mergeCells count="22">
    <mergeCell ref="A12:B12"/>
    <mergeCell ref="A8:E8"/>
    <mergeCell ref="A9:E9"/>
    <mergeCell ref="A10:E10"/>
    <mergeCell ref="A5:E5"/>
    <mergeCell ref="A6:E6"/>
    <mergeCell ref="A7:E7"/>
    <mergeCell ref="A1:E1"/>
    <mergeCell ref="A2:E2"/>
    <mergeCell ref="A3:E3"/>
    <mergeCell ref="A4:E4"/>
    <mergeCell ref="A50:E50"/>
    <mergeCell ref="A51:B51"/>
    <mergeCell ref="A52:B52"/>
    <mergeCell ref="D54:F54"/>
    <mergeCell ref="A31:E31"/>
    <mergeCell ref="A37:E37"/>
    <mergeCell ref="A13:B13"/>
    <mergeCell ref="A15:E15"/>
    <mergeCell ref="A17:E17"/>
    <mergeCell ref="A23:E23"/>
    <mergeCell ref="A28:E28"/>
  </mergeCells>
  <hyperlinks>
    <hyperlink ref="B22" location="_ftn1" display="_ftn1"/>
    <hyperlink ref="B44" location="_ftn2" display="_ftn2"/>
  </hyperlinks>
  <pageMargins left="0.70866141732283472" right="0.70866141732283472" top="0.74803149606299213" bottom="0.74803149606299213" header="0.31496062992125984" footer="0.31496062992125984"/>
  <pageSetup paperSize="9" scale="89" fitToHeight="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selection activeCell="A7" sqref="A7:F7"/>
    </sheetView>
  </sheetViews>
  <sheetFormatPr defaultRowHeight="15" x14ac:dyDescent="0.25"/>
  <cols>
    <col min="1" max="2" width="20.140625" customWidth="1"/>
    <col min="3" max="3" width="12.140625" customWidth="1"/>
    <col min="4" max="5" width="15.28515625" customWidth="1"/>
    <col min="6" max="6" width="11.5703125" customWidth="1"/>
    <col min="7" max="9" width="15.42578125" customWidth="1"/>
  </cols>
  <sheetData>
    <row r="1" spans="1:10" x14ac:dyDescent="0.25">
      <c r="A1" s="72" t="s">
        <v>0</v>
      </c>
      <c r="B1" s="72"/>
      <c r="C1" s="72"/>
      <c r="D1" s="72"/>
      <c r="E1" s="72"/>
      <c r="F1" s="72"/>
      <c r="G1" s="14"/>
      <c r="H1" s="14"/>
      <c r="I1" s="14"/>
      <c r="J1" s="14"/>
    </row>
    <row r="2" spans="1:10" x14ac:dyDescent="0.25">
      <c r="A2" s="72" t="s">
        <v>1</v>
      </c>
      <c r="B2" s="72"/>
      <c r="C2" s="72"/>
      <c r="D2" s="72"/>
      <c r="E2" s="72"/>
      <c r="F2" s="72"/>
      <c r="G2" s="14"/>
      <c r="H2" s="14"/>
      <c r="I2" s="14"/>
      <c r="J2" s="14"/>
    </row>
    <row r="3" spans="1:10" x14ac:dyDescent="0.25">
      <c r="A3" s="72" t="s">
        <v>2</v>
      </c>
      <c r="B3" s="72"/>
      <c r="C3" s="72"/>
      <c r="D3" s="72"/>
      <c r="E3" s="72"/>
      <c r="F3" s="72"/>
      <c r="G3" s="14"/>
      <c r="H3" s="14"/>
      <c r="I3" s="14"/>
      <c r="J3" s="14"/>
    </row>
    <row r="4" spans="1:10" x14ac:dyDescent="0.25">
      <c r="A4" s="70" t="s">
        <v>140</v>
      </c>
      <c r="B4" s="70"/>
      <c r="C4" s="70"/>
      <c r="D4" s="70"/>
      <c r="E4" s="70"/>
      <c r="F4" s="70"/>
      <c r="G4" s="22"/>
      <c r="H4" s="22"/>
      <c r="I4" s="22"/>
      <c r="J4" s="22"/>
    </row>
    <row r="5" spans="1:10" x14ac:dyDescent="0.25">
      <c r="A5" s="70" t="s">
        <v>3</v>
      </c>
      <c r="B5" s="70"/>
      <c r="C5" s="70"/>
      <c r="D5" s="70"/>
      <c r="E5" s="70"/>
      <c r="F5" s="70"/>
      <c r="G5" s="22"/>
      <c r="H5" s="22"/>
      <c r="I5" s="22"/>
      <c r="J5" s="22"/>
    </row>
    <row r="6" spans="1:10" x14ac:dyDescent="0.25">
      <c r="A6" s="71" t="s">
        <v>142</v>
      </c>
      <c r="B6" s="71"/>
      <c r="C6" s="71"/>
      <c r="D6" s="71"/>
      <c r="E6" s="71"/>
      <c r="F6" s="71"/>
      <c r="G6" s="22"/>
      <c r="H6" s="22"/>
      <c r="I6" s="22"/>
      <c r="J6" s="22"/>
    </row>
    <row r="7" spans="1:10" x14ac:dyDescent="0.25">
      <c r="A7" s="70" t="s">
        <v>4</v>
      </c>
      <c r="B7" s="70"/>
      <c r="C7" s="70"/>
      <c r="D7" s="70"/>
      <c r="E7" s="70"/>
      <c r="F7" s="70"/>
      <c r="G7" s="22"/>
      <c r="H7" s="22"/>
      <c r="I7" s="22"/>
      <c r="J7" s="22"/>
    </row>
    <row r="8" spans="1:10" x14ac:dyDescent="0.25">
      <c r="A8" s="71" t="s">
        <v>141</v>
      </c>
      <c r="B8" s="71"/>
      <c r="C8" s="71"/>
      <c r="D8" s="71"/>
      <c r="E8" s="71"/>
      <c r="F8" s="71"/>
      <c r="G8" s="22"/>
      <c r="H8" s="22"/>
      <c r="I8" s="22"/>
      <c r="J8" s="22"/>
    </row>
    <row r="9" spans="1:10" x14ac:dyDescent="0.25">
      <c r="A9" s="70" t="s">
        <v>5</v>
      </c>
      <c r="B9" s="70"/>
      <c r="C9" s="70"/>
      <c r="D9" s="70"/>
      <c r="E9" s="70"/>
      <c r="F9" s="70"/>
      <c r="G9" s="22"/>
      <c r="H9" s="22"/>
      <c r="I9" s="22"/>
      <c r="J9" s="22"/>
    </row>
    <row r="10" spans="1:10" x14ac:dyDescent="0.25">
      <c r="A10" s="72"/>
      <c r="B10" s="72"/>
      <c r="C10" s="72"/>
      <c r="D10" s="72"/>
      <c r="E10" s="72"/>
      <c r="F10" s="72"/>
    </row>
    <row r="11" spans="1:10" x14ac:dyDescent="0.25">
      <c r="A11" s="2" t="s">
        <v>6</v>
      </c>
    </row>
    <row r="12" spans="1:10" ht="96" x14ac:dyDescent="0.25">
      <c r="A12" s="15" t="s">
        <v>7</v>
      </c>
      <c r="B12" s="16" t="s">
        <v>8</v>
      </c>
      <c r="C12" s="15" t="s">
        <v>9</v>
      </c>
      <c r="D12" s="15" t="s">
        <v>10</v>
      </c>
      <c r="E12" s="15" t="s">
        <v>11</v>
      </c>
      <c r="F12" s="15" t="s">
        <v>12</v>
      </c>
    </row>
    <row r="13" spans="1:10" x14ac:dyDescent="0.25">
      <c r="A13" s="17">
        <v>1</v>
      </c>
      <c r="B13" s="17">
        <v>2</v>
      </c>
      <c r="C13" s="17">
        <v>3</v>
      </c>
      <c r="D13" s="17">
        <v>4</v>
      </c>
      <c r="E13" s="17">
        <v>5</v>
      </c>
      <c r="F13" s="17">
        <v>6</v>
      </c>
    </row>
    <row r="14" spans="1:10" ht="36" x14ac:dyDescent="0.25">
      <c r="A14" s="23"/>
      <c r="B14" s="18" t="s">
        <v>110</v>
      </c>
      <c r="C14" s="15">
        <v>30</v>
      </c>
      <c r="D14" s="24"/>
      <c r="E14" s="18" t="s">
        <v>134</v>
      </c>
      <c r="F14" s="18"/>
    </row>
    <row r="15" spans="1:10" x14ac:dyDescent="0.25">
      <c r="A15" s="78" t="s">
        <v>13</v>
      </c>
      <c r="B15" s="78"/>
      <c r="C15" s="19"/>
      <c r="D15" s="25">
        <f>SUM(D14:D14)</f>
        <v>0</v>
      </c>
      <c r="E15" s="21"/>
      <c r="F15" s="20"/>
    </row>
    <row r="16" spans="1:10" x14ac:dyDescent="0.25">
      <c r="A16" s="3"/>
    </row>
    <row r="17" spans="1:9" x14ac:dyDescent="0.25">
      <c r="A17" s="4" t="s">
        <v>14</v>
      </c>
    </row>
    <row r="18" spans="1:9" ht="48" x14ac:dyDescent="0.25">
      <c r="A18" s="15" t="s">
        <v>15</v>
      </c>
      <c r="B18" s="15" t="s">
        <v>16</v>
      </c>
      <c r="C18" s="15" t="s">
        <v>9</v>
      </c>
      <c r="D18" s="15" t="s">
        <v>17</v>
      </c>
      <c r="E18" s="15" t="s">
        <v>18</v>
      </c>
      <c r="F18" s="15" t="s">
        <v>19</v>
      </c>
    </row>
    <row r="19" spans="1:9" x14ac:dyDescent="0.2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</row>
    <row r="20" spans="1:9" x14ac:dyDescent="0.25">
      <c r="A20" s="18"/>
      <c r="B20" s="18"/>
      <c r="C20" s="18"/>
      <c r="D20" s="18"/>
      <c r="E20" s="18"/>
      <c r="F20" s="18"/>
    </row>
    <row r="21" spans="1:9" x14ac:dyDescent="0.25">
      <c r="A21" s="78" t="s">
        <v>13</v>
      </c>
      <c r="B21" s="78"/>
      <c r="C21" s="19"/>
      <c r="D21" s="20"/>
      <c r="E21" s="21"/>
      <c r="F21" s="21"/>
    </row>
    <row r="22" spans="1:9" x14ac:dyDescent="0.25">
      <c r="A22" s="5"/>
    </row>
    <row r="23" spans="1:9" x14ac:dyDescent="0.25">
      <c r="A23" s="3" t="s">
        <v>20</v>
      </c>
    </row>
    <row r="24" spans="1:9" ht="60" x14ac:dyDescent="0.25">
      <c r="A24" s="15" t="s">
        <v>7</v>
      </c>
      <c r="B24" s="15" t="s">
        <v>21</v>
      </c>
      <c r="C24" s="16" t="s">
        <v>22</v>
      </c>
      <c r="D24" s="15" t="s">
        <v>9</v>
      </c>
      <c r="E24" s="15" t="s">
        <v>23</v>
      </c>
      <c r="F24" s="15" t="s">
        <v>24</v>
      </c>
      <c r="G24" s="15" t="s">
        <v>25</v>
      </c>
    </row>
    <row r="25" spans="1:9" x14ac:dyDescent="0.25">
      <c r="A25" s="17">
        <v>1</v>
      </c>
      <c r="B25" s="17">
        <v>2</v>
      </c>
      <c r="C25" s="17">
        <v>3</v>
      </c>
      <c r="D25" s="17">
        <v>4</v>
      </c>
      <c r="E25" s="17">
        <v>5</v>
      </c>
      <c r="F25" s="17">
        <v>6</v>
      </c>
      <c r="G25" s="17">
        <v>7</v>
      </c>
    </row>
    <row r="26" spans="1:9" x14ac:dyDescent="0.25">
      <c r="A26" s="18"/>
      <c r="B26" s="18"/>
      <c r="C26" s="18"/>
      <c r="D26" s="18"/>
      <c r="E26" s="18"/>
      <c r="F26" s="18"/>
      <c r="G26" s="18"/>
    </row>
    <row r="27" spans="1:9" x14ac:dyDescent="0.25">
      <c r="A27" s="78" t="s">
        <v>13</v>
      </c>
      <c r="B27" s="78"/>
      <c r="C27" s="78"/>
      <c r="D27" s="19"/>
      <c r="E27" s="20"/>
      <c r="F27" s="21"/>
      <c r="G27" s="21"/>
    </row>
    <row r="28" spans="1:9" x14ac:dyDescent="0.25">
      <c r="A28" s="6"/>
    </row>
    <row r="29" spans="1:9" x14ac:dyDescent="0.25">
      <c r="A29" s="7"/>
    </row>
    <row r="30" spans="1:9" x14ac:dyDescent="0.25">
      <c r="A30" s="3" t="s">
        <v>26</v>
      </c>
    </row>
    <row r="31" spans="1:9" ht="75" customHeight="1" x14ac:dyDescent="0.25">
      <c r="A31" s="77" t="s">
        <v>27</v>
      </c>
      <c r="B31" s="77" t="s">
        <v>16</v>
      </c>
      <c r="C31" s="15" t="s">
        <v>28</v>
      </c>
      <c r="D31" s="77" t="s">
        <v>10</v>
      </c>
      <c r="E31" s="77" t="s">
        <v>30</v>
      </c>
      <c r="F31" s="77" t="s">
        <v>31</v>
      </c>
      <c r="G31" s="77" t="s">
        <v>32</v>
      </c>
      <c r="H31" s="77" t="s">
        <v>33</v>
      </c>
      <c r="I31" s="77" t="s">
        <v>34</v>
      </c>
    </row>
    <row r="32" spans="1:9" x14ac:dyDescent="0.25">
      <c r="A32" s="77"/>
      <c r="B32" s="77"/>
      <c r="C32" s="16" t="s">
        <v>29</v>
      </c>
      <c r="D32" s="77"/>
      <c r="E32" s="77"/>
      <c r="F32" s="77"/>
      <c r="G32" s="77"/>
      <c r="H32" s="77"/>
      <c r="I32" s="77"/>
    </row>
    <row r="33" spans="1:9" s="13" customFormat="1" x14ac:dyDescent="0.25">
      <c r="A33" s="17">
        <v>1</v>
      </c>
      <c r="B33" s="17">
        <v>2</v>
      </c>
      <c r="C33" s="17">
        <v>3</v>
      </c>
      <c r="D33" s="17">
        <v>4</v>
      </c>
      <c r="E33" s="17">
        <v>5</v>
      </c>
      <c r="F33" s="17">
        <v>6</v>
      </c>
      <c r="G33" s="17">
        <v>7</v>
      </c>
      <c r="H33" s="17">
        <v>8</v>
      </c>
      <c r="I33" s="17">
        <v>9</v>
      </c>
    </row>
    <row r="34" spans="1:9" s="27" customFormat="1" ht="36" x14ac:dyDescent="0.25">
      <c r="A34" s="26"/>
      <c r="B34" s="15" t="s">
        <v>111</v>
      </c>
      <c r="C34" s="15">
        <v>190</v>
      </c>
      <c r="D34" s="28"/>
      <c r="E34" s="15" t="s">
        <v>112</v>
      </c>
      <c r="F34" s="15" t="s">
        <v>135</v>
      </c>
      <c r="G34" s="15" t="s">
        <v>136</v>
      </c>
      <c r="H34" s="15"/>
      <c r="I34" s="15"/>
    </row>
    <row r="35" spans="1:9" s="27" customFormat="1" x14ac:dyDescent="0.25">
      <c r="A35" s="26"/>
      <c r="B35" s="15"/>
      <c r="C35" s="15"/>
      <c r="D35" s="28"/>
      <c r="E35" s="15"/>
      <c r="F35" s="15"/>
      <c r="G35" s="15"/>
      <c r="H35" s="15"/>
      <c r="I35" s="15"/>
    </row>
    <row r="36" spans="1:9" s="27" customFormat="1" x14ac:dyDescent="0.25">
      <c r="A36" s="26"/>
      <c r="B36" s="15"/>
      <c r="C36" s="15"/>
      <c r="D36" s="28"/>
      <c r="E36" s="15"/>
      <c r="F36" s="15"/>
      <c r="G36" s="15"/>
      <c r="H36" s="15"/>
      <c r="I36" s="15"/>
    </row>
    <row r="37" spans="1:9" x14ac:dyDescent="0.25">
      <c r="A37" s="78" t="s">
        <v>13</v>
      </c>
      <c r="B37" s="78"/>
      <c r="C37" s="19"/>
      <c r="D37" s="28">
        <f>SUM(D34:D36)</f>
        <v>0</v>
      </c>
      <c r="E37" s="21"/>
      <c r="F37" s="21"/>
      <c r="G37" s="21"/>
      <c r="H37" s="21"/>
      <c r="I37" s="21"/>
    </row>
    <row r="38" spans="1:9" x14ac:dyDescent="0.25">
      <c r="A38" s="1"/>
    </row>
    <row r="39" spans="1:9" x14ac:dyDescent="0.25">
      <c r="A39" s="1"/>
    </row>
    <row r="40" spans="1:9" ht="20.25" customHeight="1" x14ac:dyDescent="0.25">
      <c r="A40" s="81" t="s">
        <v>35</v>
      </c>
      <c r="B40" s="81"/>
      <c r="C40" s="81"/>
      <c r="D40" s="8"/>
    </row>
    <row r="41" spans="1:9" ht="32.25" customHeight="1" x14ac:dyDescent="0.25">
      <c r="A41" s="68" t="s">
        <v>36</v>
      </c>
      <c r="B41" s="68"/>
      <c r="C41" s="68"/>
      <c r="D41" s="8"/>
    </row>
    <row r="42" spans="1:9" ht="15.75" customHeight="1" x14ac:dyDescent="0.25">
      <c r="A42" s="10"/>
      <c r="B42" s="8"/>
      <c r="C42" s="8"/>
      <c r="D42" s="29"/>
    </row>
    <row r="43" spans="1:9" ht="18.75" customHeight="1" x14ac:dyDescent="0.25">
      <c r="A43" s="8"/>
      <c r="B43" s="11" t="s">
        <v>37</v>
      </c>
      <c r="C43" s="8"/>
      <c r="D43" s="80" t="s">
        <v>38</v>
      </c>
      <c r="E43" s="80"/>
      <c r="F43" s="80"/>
    </row>
    <row r="44" spans="1:9" x14ac:dyDescent="0.25">
      <c r="A44" s="1"/>
    </row>
    <row r="45" spans="1:9" x14ac:dyDescent="0.25">
      <c r="A45" s="79" t="s">
        <v>39</v>
      </c>
      <c r="B45" s="79"/>
      <c r="C45" s="79"/>
      <c r="D45" s="79"/>
      <c r="E45" s="79"/>
      <c r="F45" s="79"/>
      <c r="G45" s="79"/>
      <c r="H45" s="79"/>
      <c r="I45" s="79"/>
    </row>
    <row r="46" spans="1:9" x14ac:dyDescent="0.25">
      <c r="A46" s="4" t="s">
        <v>40</v>
      </c>
    </row>
    <row r="47" spans="1:9" x14ac:dyDescent="0.25">
      <c r="A47" s="4" t="s">
        <v>41</v>
      </c>
    </row>
    <row r="48" spans="1:9" x14ac:dyDescent="0.25">
      <c r="A48" s="4" t="s">
        <v>42</v>
      </c>
    </row>
    <row r="49" spans="1:1" x14ac:dyDescent="0.25">
      <c r="A49" s="6"/>
    </row>
    <row r="50" spans="1:1" x14ac:dyDescent="0.25">
      <c r="A50" s="6"/>
    </row>
    <row r="51" spans="1:1" x14ac:dyDescent="0.25">
      <c r="A51" s="12"/>
    </row>
  </sheetData>
  <mergeCells count="26">
    <mergeCell ref="A45:I45"/>
    <mergeCell ref="D43:F43"/>
    <mergeCell ref="A40:C40"/>
    <mergeCell ref="A41:C41"/>
    <mergeCell ref="H31:H32"/>
    <mergeCell ref="I31:I32"/>
    <mergeCell ref="A37:B37"/>
    <mergeCell ref="A6:F6"/>
    <mergeCell ref="A7:F7"/>
    <mergeCell ref="E31:E32"/>
    <mergeCell ref="F31:F32"/>
    <mergeCell ref="G31:G32"/>
    <mergeCell ref="A15:B15"/>
    <mergeCell ref="A21:B21"/>
    <mergeCell ref="A27:C27"/>
    <mergeCell ref="A31:A32"/>
    <mergeCell ref="A8:F8"/>
    <mergeCell ref="A9:F9"/>
    <mergeCell ref="A10:F10"/>
    <mergeCell ref="B31:B32"/>
    <mergeCell ref="D31:D32"/>
    <mergeCell ref="A1:F1"/>
    <mergeCell ref="A2:F2"/>
    <mergeCell ref="A3:F3"/>
    <mergeCell ref="A4:F4"/>
    <mergeCell ref="A5:F5"/>
  </mergeCells>
  <hyperlinks>
    <hyperlink ref="B12" location="_ftn1" display="_ftn1"/>
    <hyperlink ref="A17" location="_ftn2" display="_ftn2"/>
    <hyperlink ref="C24" location="_ftn3" display="_ftn3"/>
    <hyperlink ref="C32" location="_ftn4" display="_ftn4"/>
    <hyperlink ref="A45" location="_ftnref1" display="_ftnref1"/>
    <hyperlink ref="A46" location="_ftnref2" display="_ftnref2"/>
    <hyperlink ref="A47" location="_ftnref3" display="_ftnref3"/>
    <hyperlink ref="A48" location="_ftnref4" display="_ftnref4"/>
  </hyperlinks>
  <pageMargins left="0.70866141732283472" right="0.70866141732283472" top="0.74803149606299213" bottom="0.74803149606299213" header="0.31496062992125984" footer="0.31496062992125984"/>
  <pageSetup paperSize="9" scale="70" fitToHeight="2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workbookViewId="0">
      <selection activeCell="B13" sqref="B13"/>
    </sheetView>
  </sheetViews>
  <sheetFormatPr defaultRowHeight="15" x14ac:dyDescent="0.25"/>
  <cols>
    <col min="1" max="1" width="5.85546875" customWidth="1"/>
    <col min="2" max="2" width="28.5703125" customWidth="1"/>
    <col min="3" max="3" width="13.140625" customWidth="1"/>
    <col min="4" max="4" width="12.28515625" customWidth="1"/>
    <col min="5" max="5" width="13.7109375" customWidth="1"/>
    <col min="6" max="6" width="14.5703125" customWidth="1"/>
  </cols>
  <sheetData>
    <row r="1" spans="1:11" ht="18.75" x14ac:dyDescent="0.25">
      <c r="A1" s="83" t="s">
        <v>113</v>
      </c>
      <c r="B1" s="83"/>
      <c r="C1" s="83"/>
      <c r="D1" s="83"/>
      <c r="E1" s="83"/>
      <c r="F1" s="83"/>
    </row>
    <row r="2" spans="1:11" ht="59.25" customHeight="1" x14ac:dyDescent="0.25">
      <c r="A2" s="84" t="s">
        <v>114</v>
      </c>
      <c r="B2" s="84"/>
      <c r="C2" s="84"/>
      <c r="D2" s="84"/>
      <c r="E2" s="84"/>
      <c r="F2" s="84"/>
    </row>
    <row r="3" spans="1:11" ht="12" customHeight="1" x14ac:dyDescent="0.25">
      <c r="A3" s="70"/>
      <c r="B3" s="70"/>
      <c r="C3" s="70"/>
      <c r="D3" s="70"/>
      <c r="E3" s="70"/>
      <c r="F3" s="70"/>
      <c r="G3" s="64"/>
      <c r="H3" s="64"/>
      <c r="I3" s="64"/>
      <c r="J3" s="64"/>
      <c r="K3" s="64"/>
    </row>
    <row r="4" spans="1:11" ht="12" customHeight="1" x14ac:dyDescent="0.25">
      <c r="A4" s="71"/>
      <c r="B4" s="71"/>
      <c r="C4" s="71"/>
      <c r="D4" s="71"/>
      <c r="E4" s="71"/>
      <c r="F4" s="71"/>
    </row>
    <row r="5" spans="1:11" ht="31.5" x14ac:dyDescent="0.25">
      <c r="A5" s="57" t="s">
        <v>115</v>
      </c>
      <c r="B5" s="85" t="s">
        <v>117</v>
      </c>
      <c r="C5" s="57" t="s">
        <v>118</v>
      </c>
      <c r="D5" s="57" t="s">
        <v>120</v>
      </c>
      <c r="E5" s="57" t="s">
        <v>122</v>
      </c>
      <c r="F5" s="86" t="s">
        <v>84</v>
      </c>
    </row>
    <row r="6" spans="1:11" ht="15.75" x14ac:dyDescent="0.25">
      <c r="A6" s="58" t="s">
        <v>116</v>
      </c>
      <c r="B6" s="85"/>
      <c r="C6" s="58" t="s">
        <v>119</v>
      </c>
      <c r="D6" s="58" t="s">
        <v>121</v>
      </c>
      <c r="E6" s="58" t="s">
        <v>123</v>
      </c>
      <c r="F6" s="86"/>
    </row>
    <row r="7" spans="1:11" ht="45" x14ac:dyDescent="0.25">
      <c r="A7" s="59"/>
      <c r="B7" s="85"/>
      <c r="C7" s="59"/>
      <c r="D7" s="59" t="s">
        <v>119</v>
      </c>
      <c r="E7" s="60" t="s">
        <v>124</v>
      </c>
      <c r="F7" s="86"/>
    </row>
    <row r="8" spans="1:11" ht="15.75" x14ac:dyDescent="0.25">
      <c r="A8" s="56">
        <v>1</v>
      </c>
      <c r="B8" s="55">
        <v>2</v>
      </c>
      <c r="C8" s="55">
        <v>3</v>
      </c>
      <c r="D8" s="55">
        <v>4</v>
      </c>
      <c r="E8" s="55">
        <v>5</v>
      </c>
      <c r="F8" s="55">
        <v>6</v>
      </c>
    </row>
    <row r="9" spans="1:11" s="62" customFormat="1" ht="63" x14ac:dyDescent="0.25">
      <c r="A9" s="55" t="s">
        <v>126</v>
      </c>
      <c r="B9" s="61" t="s">
        <v>127</v>
      </c>
      <c r="C9" s="63"/>
      <c r="D9" s="61"/>
      <c r="E9" s="61"/>
      <c r="F9" s="61"/>
    </row>
    <row r="10" spans="1:11" s="62" customFormat="1" ht="15.75" x14ac:dyDescent="0.25">
      <c r="A10" s="55">
        <v>2</v>
      </c>
      <c r="B10" s="61" t="s">
        <v>131</v>
      </c>
      <c r="C10" s="63"/>
      <c r="D10" s="61">
        <v>1</v>
      </c>
      <c r="E10" s="61"/>
      <c r="F10" s="61"/>
    </row>
    <row r="11" spans="1:11" s="62" customFormat="1" ht="15.75" x14ac:dyDescent="0.25">
      <c r="A11" s="55">
        <v>3</v>
      </c>
      <c r="B11" s="61" t="s">
        <v>132</v>
      </c>
      <c r="C11" s="63"/>
      <c r="D11" s="61">
        <v>1</v>
      </c>
      <c r="E11" s="61"/>
      <c r="F11" s="61"/>
    </row>
    <row r="12" spans="1:11" s="62" customFormat="1" ht="15.75" x14ac:dyDescent="0.25">
      <c r="A12" s="55">
        <v>4</v>
      </c>
      <c r="B12" s="61" t="s">
        <v>128</v>
      </c>
      <c r="C12" s="63"/>
      <c r="D12" s="61"/>
      <c r="E12" s="61"/>
      <c r="F12" s="61"/>
    </row>
    <row r="13" spans="1:11" s="62" customFormat="1" ht="15.75" x14ac:dyDescent="0.25">
      <c r="A13" s="55">
        <v>5</v>
      </c>
      <c r="B13" s="61" t="s">
        <v>133</v>
      </c>
      <c r="C13" s="63"/>
      <c r="D13" s="61">
        <v>1</v>
      </c>
      <c r="E13" s="61"/>
      <c r="F13" s="61"/>
    </row>
    <row r="14" spans="1:11" s="62" customFormat="1" ht="15.75" x14ac:dyDescent="0.25">
      <c r="A14" s="55">
        <v>6</v>
      </c>
      <c r="B14" s="61" t="s">
        <v>129</v>
      </c>
      <c r="C14" s="63"/>
      <c r="D14" s="61">
        <v>1</v>
      </c>
      <c r="E14" s="61"/>
      <c r="F14" s="61"/>
    </row>
    <row r="15" spans="1:11" s="62" customFormat="1" ht="31.5" x14ac:dyDescent="0.25">
      <c r="A15" s="55">
        <v>7</v>
      </c>
      <c r="B15" s="61" t="s">
        <v>130</v>
      </c>
      <c r="C15" s="63"/>
      <c r="D15" s="61">
        <v>1</v>
      </c>
      <c r="E15" s="61"/>
      <c r="F15" s="61"/>
    </row>
    <row r="16" spans="1:11" ht="87" customHeight="1" x14ac:dyDescent="0.25">
      <c r="A16" s="87" t="s">
        <v>125</v>
      </c>
      <c r="B16" s="87"/>
      <c r="C16" s="82"/>
      <c r="D16" s="82"/>
      <c r="E16" s="82"/>
    </row>
    <row r="17" spans="1:5" ht="15" customHeight="1" x14ac:dyDescent="0.25">
      <c r="A17" s="53"/>
      <c r="B17" s="54"/>
      <c r="C17" s="69" t="s">
        <v>38</v>
      </c>
      <c r="D17" s="69"/>
      <c r="E17" s="69"/>
    </row>
    <row r="18" spans="1:5" ht="18.75" x14ac:dyDescent="0.25">
      <c r="A18" s="52"/>
    </row>
  </sheetData>
  <mergeCells count="9">
    <mergeCell ref="C17:E17"/>
    <mergeCell ref="C16:E16"/>
    <mergeCell ref="A1:F1"/>
    <mergeCell ref="A2:F2"/>
    <mergeCell ref="A3:F3"/>
    <mergeCell ref="A4:F4"/>
    <mergeCell ref="B5:B7"/>
    <mergeCell ref="F5:F7"/>
    <mergeCell ref="A16:B16"/>
  </mergeCells>
  <pageMargins left="0.7" right="0.7" top="0.75" bottom="0.75" header="0.3" footer="0.3"/>
  <pageSetup paperSize="9" scale="9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ФО</vt:lpstr>
      <vt:lpstr>Учет</vt:lpstr>
      <vt:lpstr>Опись</vt:lpstr>
      <vt:lpstr>Учет!_ftn1</vt:lpstr>
      <vt:lpstr>Учет!_ftn2</vt:lpstr>
      <vt:lpstr>Учет!_ftn3</vt:lpstr>
      <vt:lpstr>Учет!_ftn4</vt:lpstr>
      <vt:lpstr>Учет!_ftnref1</vt:lpstr>
      <vt:lpstr>Учет!_ftnref2</vt:lpstr>
      <vt:lpstr>Учет!_ftnref3</vt:lpstr>
      <vt:lpstr>Учет!_ftnref4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Светлана Плотникова</cp:lastModifiedBy>
  <cp:lastPrinted>2021-09-04T09:59:36Z</cp:lastPrinted>
  <dcterms:created xsi:type="dcterms:W3CDTF">2020-09-03T10:32:16Z</dcterms:created>
  <dcterms:modified xsi:type="dcterms:W3CDTF">2022-10-19T10:01:20Z</dcterms:modified>
</cp:coreProperties>
</file>